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userName="s177040" algorithmName="SHA-512" hashValue="aWzK2vTuk4BES9OWrwpfBwiC+vIcQoqkdH144ms6uwdlHUi86mRP09MLdmdPY5DOIUr069NHOKCvwaPpqJpNyQ==" saltValue="dNzBZi4uEfUfO43/bEqJpA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0 Annual Update\Transco_OKTCo_SWTCo\Filed Documents 5-26-20\"/>
    </mc:Choice>
  </mc:AlternateContent>
  <bookViews>
    <workbookView xWindow="480" yWindow="140" windowWidth="27330" windowHeight="6900"/>
  </bookViews>
  <sheets>
    <sheet name="SWTCo Formation Costs" sheetId="1" r:id="rId1"/>
  </sheets>
  <definedNames>
    <definedName name="NvsASD">"V2015-12-31"</definedName>
    <definedName name="NvsAutoDrillOk">"VN"</definedName>
    <definedName name="NvsElapsedTime">0.000104166669188999</definedName>
    <definedName name="NvsEndTime">42388.5602430556</definedName>
    <definedName name="NvsInstanceHook">"""nvsMacro"""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"V370"</definedName>
    <definedName name="NvsReqBUOnly">"VY"</definedName>
    <definedName name="NvsTransLed">"VN"</definedName>
    <definedName name="NvsTreeASD">"V2015-12-31"</definedName>
    <definedName name="NvsValTbl.ACCOUNT">"GL_ACCOUNT_TBL"</definedName>
    <definedName name="NvsValTbl.CURRENCY_CD">"CURRENCY_CD_TBL"</definedName>
    <definedName name="_xlnm.Print_Area" localSheetId="0">'SWTCo Formation Costs'!$A$1:$F$37</definedName>
    <definedName name="search_directory_name">"R:\fcm90prd\nvision\rpts\Fin_Reports\"</definedName>
  </definedNames>
  <calcPr calcId="162913"/>
</workbook>
</file>

<file path=xl/calcChain.xml><?xml version="1.0" encoding="utf-8"?>
<calcChain xmlns="http://schemas.openxmlformats.org/spreadsheetml/2006/main">
  <c r="F14" i="1" l="1"/>
  <c r="F22" i="1" l="1"/>
  <c r="F21" i="1"/>
  <c r="F20" i="1"/>
  <c r="F19" i="1"/>
  <c r="F18" i="1"/>
  <c r="F17" i="1"/>
  <c r="F16" i="1"/>
  <c r="F15" i="1"/>
  <c r="F32" i="1" l="1"/>
  <c r="F31" i="1"/>
  <c r="F35" i="1" l="1"/>
  <c r="E35" i="1" s="1"/>
  <c r="E32" i="1"/>
  <c r="F34" i="1"/>
  <c r="E34" i="1" s="1"/>
  <c r="E31" i="1"/>
  <c r="F24" i="1"/>
  <c r="E24" i="1"/>
  <c r="D24" i="1"/>
</calcChain>
</file>

<file path=xl/sharedStrings.xml><?xml version="1.0" encoding="utf-8"?>
<sst xmlns="http://schemas.openxmlformats.org/spreadsheetml/2006/main" count="50" uniqueCount="36">
  <si>
    <t>Transco Expense less Formation Costs and Amortization Expense</t>
  </si>
  <si>
    <t>Company Name</t>
  </si>
  <si>
    <t>FERC Line No. (Pages 321-323)</t>
  </si>
  <si>
    <t>Title of FERC Account</t>
  </si>
  <si>
    <t>FERC FORM No. 1</t>
  </si>
  <si>
    <t>Less Formation Cost</t>
  </si>
  <si>
    <t>(560) Operation Supervision &amp; Engineering</t>
  </si>
  <si>
    <t>(920)  Administrative &amp; General Salaries</t>
  </si>
  <si>
    <t>(921) Office Supplies &amp; Expenses</t>
  </si>
  <si>
    <t>(923) Outside Services Employed</t>
  </si>
  <si>
    <t>(925) Injuries and Damages</t>
  </si>
  <si>
    <t>(566) Misc Transmission Expenses</t>
  </si>
  <si>
    <t>AEP Southwestern Transmission Company</t>
  </si>
  <si>
    <t>(928) Regulatory Commission Exp - Case</t>
  </si>
  <si>
    <t>Grand Total</t>
  </si>
  <si>
    <t>Reflection of Adjustment in Formula Rate:</t>
  </si>
  <si>
    <t>Formula Component</t>
  </si>
  <si>
    <t>Formula Line No.</t>
  </si>
  <si>
    <t>81, Column (3)</t>
  </si>
  <si>
    <t>69, Column (3)</t>
  </si>
  <si>
    <t>76, Column (3)</t>
  </si>
  <si>
    <t>323.197.b</t>
  </si>
  <si>
    <t>321.112.b</t>
  </si>
  <si>
    <t>Total Formula Rate Expense</t>
  </si>
  <si>
    <t>64, Column (3)</t>
  </si>
  <si>
    <t xml:space="preserve">AEP West SPP Member Companies </t>
  </si>
  <si>
    <t>Transmission Cost of Service Formula Rate</t>
  </si>
  <si>
    <t>AEP SOUTHWESTERN TRANSMISSION COMPANY, INC.</t>
  </si>
  <si>
    <r>
      <rPr>
        <b/>
        <sz val="12"/>
        <rFont val="Arial"/>
        <family val="2"/>
      </rPr>
      <t xml:space="preserve">Workpaper 34T </t>
    </r>
    <r>
      <rPr>
        <sz val="12"/>
        <rFont val="Arial"/>
        <family val="2"/>
      </rPr>
      <t>- Formation Cost Adjustment</t>
    </r>
  </si>
  <si>
    <t>(569.2) Maintenance of Computer Software</t>
  </si>
  <si>
    <t>(569.3) Maintenance of Comm Equipment</t>
  </si>
  <si>
    <t>2019 True-Up</t>
  </si>
  <si>
    <t>2019 Projected TCOS - Transmission O&amp;M</t>
  </si>
  <si>
    <t>2019 Projected TCOS - Admin and General</t>
  </si>
  <si>
    <t>2018 True-Up TCOS - Transmission O&amp;M</t>
  </si>
  <si>
    <t>2018 True-Up TCOS - Admin and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</si>
</sst>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49"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MS Sans Serif"/>
      <family val="2"/>
    </font>
    <font>
      <sz val="10"/>
      <name val="Arial"/>
      <family val="2"/>
    </font>
    <font>
      <sz val="12"/>
      <name val="Arial MT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1"/>
      <color indexed="56"/>
      <name val="Arial Narrow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 Narrow"/>
      <family val="2"/>
    </font>
  </fonts>
  <fills count="27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2">
    <xf numFmtId="0" fontId="0" fillId="0" borderId="0"/>
    <xf numFmtId="40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1" fillId="0" borderId="0" applyNumberFormat="0" applyFont="0" applyFill="0" applyBorder="0" applyAlignment="0" applyProtection="0">
      <alignment horizontal="left"/>
    </xf>
    <xf numFmtId="0" fontId="1" fillId="0" borderId="0" applyNumberFormat="0" applyFont="0" applyFill="0" applyBorder="0" applyAlignment="0" applyProtection="0">
      <alignment horizontal="left"/>
    </xf>
    <xf numFmtId="15" fontId="1" fillId="0" borderId="0" applyFont="0" applyFill="0" applyBorder="0" applyAlignment="0" applyProtection="0"/>
    <xf numFmtId="1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2" fillId="0" borderId="2">
      <alignment horizontal="center"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2" borderId="0" applyNumberFormat="0" applyFont="0" applyBorder="0" applyAlignment="0" applyProtection="0"/>
    <xf numFmtId="0" fontId="6" fillId="0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20" fillId="4" borderId="0" applyNumberFormat="0" applyBorder="0" applyAlignment="0" applyProtection="0"/>
    <xf numFmtId="165" fontId="21" fillId="0" borderId="0" applyFill="0"/>
    <xf numFmtId="165" fontId="21" fillId="0" borderId="0">
      <alignment horizontal="center"/>
    </xf>
    <xf numFmtId="0" fontId="21" fillId="0" borderId="0" applyFill="0">
      <alignment horizontal="center"/>
    </xf>
    <xf numFmtId="165" fontId="8" fillId="0" borderId="4" applyFill="0"/>
    <xf numFmtId="0" fontId="4" fillId="0" borderId="0" applyFont="0" applyAlignment="0"/>
    <xf numFmtId="0" fontId="22" fillId="0" borderId="0" applyFill="0">
      <alignment vertical="top"/>
    </xf>
    <xf numFmtId="0" fontId="8" fillId="0" borderId="0" applyFill="0">
      <alignment horizontal="left" vertical="top"/>
    </xf>
    <xf numFmtId="165" fontId="10" fillId="0" borderId="5" applyFill="0"/>
    <xf numFmtId="0" fontId="4" fillId="0" borderId="0" applyNumberFormat="0" applyFont="0" applyAlignment="0"/>
    <xf numFmtId="0" fontId="22" fillId="0" borderId="0" applyFill="0">
      <alignment wrapText="1"/>
    </xf>
    <xf numFmtId="0" fontId="8" fillId="0" borderId="0" applyFill="0">
      <alignment horizontal="left" vertical="top" wrapText="1"/>
    </xf>
    <xf numFmtId="165" fontId="23" fillId="0" borderId="0" applyFill="0"/>
    <xf numFmtId="0" fontId="24" fillId="0" borderId="0" applyNumberFormat="0" applyFont="0" applyAlignment="0">
      <alignment horizontal="center"/>
    </xf>
    <xf numFmtId="0" fontId="25" fillId="0" borderId="0" applyFill="0">
      <alignment vertical="top" wrapText="1"/>
    </xf>
    <xf numFmtId="0" fontId="10" fillId="0" borderId="0" applyFill="0">
      <alignment horizontal="left" vertical="top" wrapText="1"/>
    </xf>
    <xf numFmtId="165" fontId="4" fillId="0" borderId="0" applyFill="0"/>
    <xf numFmtId="0" fontId="24" fillId="0" borderId="0" applyNumberFormat="0" applyFont="0" applyAlignment="0">
      <alignment horizontal="center"/>
    </xf>
    <xf numFmtId="0" fontId="16" fillId="0" borderId="0" applyFill="0">
      <alignment vertical="center" wrapText="1"/>
    </xf>
    <xf numFmtId="0" fontId="9" fillId="0" borderId="0">
      <alignment horizontal="left" vertical="center" wrapText="1"/>
    </xf>
    <xf numFmtId="165" fontId="14" fillId="0" borderId="0" applyFill="0"/>
    <xf numFmtId="0" fontId="24" fillId="0" borderId="0" applyNumberFormat="0" applyFont="0" applyAlignment="0">
      <alignment horizontal="center"/>
    </xf>
    <xf numFmtId="0" fontId="11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165" fontId="26" fillId="0" borderId="0" applyFill="0"/>
    <xf numFmtId="0" fontId="24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28" fillId="0" borderId="0" applyFill="0">
      <alignment horizontal="center" vertical="center" wrapText="1"/>
    </xf>
    <xf numFmtId="165" fontId="29" fillId="0" borderId="0" applyFill="0"/>
    <xf numFmtId="0" fontId="24" fillId="0" borderId="0" applyNumberFormat="0" applyFont="0" applyAlignment="0">
      <alignment horizontal="center"/>
    </xf>
    <xf numFmtId="0" fontId="30" fillId="0" borderId="0">
      <alignment horizontal="center" wrapText="1"/>
    </xf>
    <xf numFmtId="0" fontId="26" fillId="0" borderId="0" applyFill="0">
      <alignment horizontal="center" wrapText="1"/>
    </xf>
    <xf numFmtId="0" fontId="31" fillId="21" borderId="6" applyNumberFormat="0" applyAlignment="0" applyProtection="0"/>
    <xf numFmtId="0" fontId="32" fillId="22" borderId="7" applyNumberFormat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4" fillId="5" borderId="0" applyNumberFormat="0" applyBorder="0" applyAlignment="0" applyProtection="0"/>
    <xf numFmtId="0" fontId="17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/>
    <xf numFmtId="0" fontId="37" fillId="0" borderId="0"/>
    <xf numFmtId="0" fontId="38" fillId="8" borderId="6" applyNumberFormat="0" applyAlignment="0" applyProtection="0"/>
    <xf numFmtId="0" fontId="39" fillId="0" borderId="9" applyNumberFormat="0" applyFill="0" applyAlignment="0" applyProtection="0"/>
    <xf numFmtId="0" fontId="40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165" fontId="7" fillId="0" borderId="0" applyProtection="0"/>
    <xf numFmtId="0" fontId="7" fillId="24" borderId="10" applyNumberFormat="0" applyFont="0" applyAlignment="0" applyProtection="0"/>
    <xf numFmtId="0" fontId="41" fillId="21" borderId="11" applyNumberFormat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4" fillId="0" borderId="0">
      <alignment horizontal="left" vertical="top"/>
    </xf>
    <xf numFmtId="3" fontId="4" fillId="0" borderId="0">
      <alignment horizontal="right" vertical="top"/>
    </xf>
    <xf numFmtId="41" fontId="9" fillId="25" borderId="12" applyFill="0"/>
    <xf numFmtId="0" fontId="42" fillId="0" borderId="0">
      <alignment horizontal="left" indent="7"/>
    </xf>
    <xf numFmtId="41" fontId="9" fillId="0" borderId="12" applyFill="0">
      <alignment horizontal="left" indent="2"/>
    </xf>
    <xf numFmtId="165" fontId="15" fillId="0" borderId="3" applyFill="0">
      <alignment horizontal="right"/>
    </xf>
    <xf numFmtId="0" fontId="3" fillId="0" borderId="13" applyNumberFormat="0" applyFont="0" applyBorder="0">
      <alignment horizontal="right"/>
    </xf>
    <xf numFmtId="0" fontId="43" fillId="0" borderId="0" applyFill="0"/>
    <xf numFmtId="0" fontId="10" fillId="0" borderId="0" applyFill="0"/>
    <xf numFmtId="4" fontId="15" fillId="0" borderId="3" applyFill="0"/>
    <xf numFmtId="0" fontId="4" fillId="0" borderId="0" applyNumberFormat="0" applyFont="0" applyBorder="0" applyAlignment="0"/>
    <xf numFmtId="0" fontId="25" fillId="0" borderId="0" applyFill="0">
      <alignment horizontal="left" indent="1"/>
    </xf>
    <xf numFmtId="0" fontId="44" fillId="0" borderId="0" applyFill="0">
      <alignment horizontal="left" indent="1"/>
    </xf>
    <xf numFmtId="4" fontId="14" fillId="0" borderId="0" applyFill="0"/>
    <xf numFmtId="0" fontId="4" fillId="0" borderId="0" applyNumberFormat="0" applyFont="0" applyFill="0" applyBorder="0" applyAlignment="0"/>
    <xf numFmtId="0" fontId="25" fillId="0" borderId="0" applyFill="0">
      <alignment horizontal="left" indent="2"/>
    </xf>
    <xf numFmtId="0" fontId="10" fillId="0" borderId="0" applyFill="0">
      <alignment horizontal="left" indent="2"/>
    </xf>
    <xf numFmtId="4" fontId="14" fillId="0" borderId="0" applyFill="0"/>
    <xf numFmtId="0" fontId="4" fillId="0" borderId="0" applyNumberFormat="0" applyFont="0" applyBorder="0" applyAlignment="0"/>
    <xf numFmtId="0" fontId="45" fillId="0" borderId="0">
      <alignment horizontal="left" indent="3"/>
    </xf>
    <xf numFmtId="0" fontId="46" fillId="0" borderId="0" applyFill="0">
      <alignment horizontal="left" indent="3"/>
    </xf>
    <xf numFmtId="4" fontId="14" fillId="0" borderId="0" applyFill="0"/>
    <xf numFmtId="0" fontId="4" fillId="0" borderId="0" applyNumberFormat="0" applyFont="0" applyBorder="0" applyAlignment="0"/>
    <xf numFmtId="0" fontId="11" fillId="0" borderId="0">
      <alignment horizontal="left" indent="4"/>
    </xf>
    <xf numFmtId="0" fontId="4" fillId="0" borderId="0" applyFill="0">
      <alignment horizontal="left" indent="4"/>
    </xf>
    <xf numFmtId="4" fontId="26" fillId="0" borderId="0" applyFill="0"/>
    <xf numFmtId="0" fontId="4" fillId="0" borderId="0" applyNumberFormat="0" applyFont="0" applyBorder="0" applyAlignment="0"/>
    <xf numFmtId="0" fontId="27" fillId="0" borderId="0">
      <alignment horizontal="left" indent="5"/>
    </xf>
    <xf numFmtId="0" fontId="28" fillId="0" borderId="0" applyFill="0">
      <alignment horizontal="left" indent="5"/>
    </xf>
    <xf numFmtId="4" fontId="29" fillId="0" borderId="0" applyFill="0"/>
    <xf numFmtId="0" fontId="4" fillId="0" borderId="0" applyNumberFormat="0" applyFont="0" applyFill="0" applyBorder="0" applyAlignment="0"/>
    <xf numFmtId="0" fontId="30" fillId="0" borderId="0" applyFill="0">
      <alignment horizontal="left" indent="6"/>
    </xf>
    <xf numFmtId="0" fontId="26" fillId="0" borderId="0" applyFill="0">
      <alignment horizontal="left" indent="6"/>
    </xf>
    <xf numFmtId="0" fontId="47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Protection="1"/>
    <xf numFmtId="0" fontId="12" fillId="0" borderId="0" xfId="106" applyNumberFormat="1" applyFont="1" applyFill="1" applyAlignment="1" applyProtection="1"/>
    <xf numFmtId="49" fontId="9" fillId="0" borderId="0" xfId="101" applyNumberFormat="1" applyFont="1" applyBorder="1" applyAlignment="1" applyProtection="1">
      <alignment horizontal="center"/>
    </xf>
    <xf numFmtId="3" fontId="9" fillId="0" borderId="0" xfId="106" applyNumberFormat="1" applyFont="1" applyAlignment="1" applyProtection="1"/>
    <xf numFmtId="0" fontId="9" fillId="0" borderId="0" xfId="14" applyNumberFormat="1" applyFont="1" applyAlignment="1" applyProtection="1">
      <alignment horizontal="center"/>
    </xf>
    <xf numFmtId="0" fontId="9" fillId="0" borderId="0" xfId="14" applyFont="1" applyAlignment="1" applyProtection="1"/>
    <xf numFmtId="0" fontId="9" fillId="0" borderId="0" xfId="106" applyNumberFormat="1" applyFont="1" applyProtection="1"/>
    <xf numFmtId="3" fontId="9" fillId="0" borderId="0" xfId="14" applyNumberFormat="1" applyFont="1" applyAlignment="1" applyProtection="1">
      <alignment horizontal="center"/>
    </xf>
    <xf numFmtId="0" fontId="6" fillId="0" borderId="0" xfId="14" applyProtection="1"/>
    <xf numFmtId="0" fontId="9" fillId="26" borderId="0" xfId="106" applyNumberFormat="1" applyFont="1" applyFill="1" applyProtection="1"/>
    <xf numFmtId="3" fontId="13" fillId="26" borderId="0" xfId="14" quotePrefix="1" applyNumberFormat="1" applyFont="1" applyFill="1" applyAlignment="1" applyProtection="1">
      <alignment horizontal="center"/>
    </xf>
    <xf numFmtId="49" fontId="9" fillId="26" borderId="0" xfId="106" applyNumberFormat="1" applyFont="1" applyFill="1" applyProtection="1"/>
    <xf numFmtId="0" fontId="2" fillId="0" borderId="0" xfId="0" applyFont="1" applyProtection="1"/>
    <xf numFmtId="0" fontId="3" fillId="0" borderId="3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164" fontId="0" fillId="0" borderId="0" xfId="1" applyNumberFormat="1" applyFont="1" applyBorder="1" applyAlignment="1" applyProtection="1">
      <alignment horizontal="center"/>
    </xf>
    <xf numFmtId="164" fontId="0" fillId="0" borderId="0" xfId="1" applyNumberFormat="1" applyFont="1" applyFill="1" applyBorder="1" applyAlignment="1" applyProtection="1">
      <alignment horizontal="center"/>
    </xf>
    <xf numFmtId="164" fontId="3" fillId="0" borderId="0" xfId="0" applyNumberFormat="1" applyFont="1" applyBorder="1" applyAlignment="1" applyProtection="1"/>
    <xf numFmtId="0" fontId="0" fillId="0" borderId="0" xfId="0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Protection="1"/>
    <xf numFmtId="164" fontId="3" fillId="0" borderId="1" xfId="1" applyNumberFormat="1" applyFont="1" applyBorder="1" applyAlignment="1" applyProtection="1">
      <alignment horizontal="center"/>
    </xf>
    <xf numFmtId="0" fontId="5" fillId="0" borderId="0" xfId="0" applyFont="1" applyProtection="1"/>
    <xf numFmtId="0" fontId="2" fillId="0" borderId="3" xfId="0" applyFont="1" applyBorder="1" applyProtection="1"/>
    <xf numFmtId="0" fontId="2" fillId="0" borderId="3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38" fontId="0" fillId="0" borderId="0" xfId="1" applyNumberFormat="1" applyFont="1" applyProtection="1"/>
    <xf numFmtId="164" fontId="0" fillId="0" borderId="0" xfId="0" applyNumberFormat="1" applyProtection="1"/>
  </cellXfs>
  <cellStyles count="152"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00A" xfId="40"/>
    <cellStyle name="C00B" xfId="41"/>
    <cellStyle name="C00L" xfId="42"/>
    <cellStyle name="C01A" xfId="43"/>
    <cellStyle name="C01B" xfId="44"/>
    <cellStyle name="C01H" xfId="45"/>
    <cellStyle name="C01L" xfId="46"/>
    <cellStyle name="C02A" xfId="47"/>
    <cellStyle name="C02B" xfId="48"/>
    <cellStyle name="C02H" xfId="49"/>
    <cellStyle name="C02L" xfId="50"/>
    <cellStyle name="C03A" xfId="51"/>
    <cellStyle name="C03B" xfId="52"/>
    <cellStyle name="C03H" xfId="53"/>
    <cellStyle name="C03L" xfId="54"/>
    <cellStyle name="C04A" xfId="55"/>
    <cellStyle name="C04B" xfId="56"/>
    <cellStyle name="C04H" xfId="57"/>
    <cellStyle name="C04L" xfId="58"/>
    <cellStyle name="C05A" xfId="59"/>
    <cellStyle name="C05B" xfId="60"/>
    <cellStyle name="C05H" xfId="61"/>
    <cellStyle name="C05L" xfId="62"/>
    <cellStyle name="C06A" xfId="63"/>
    <cellStyle name="C06B" xfId="64"/>
    <cellStyle name="C06H" xfId="65"/>
    <cellStyle name="C06L" xfId="66"/>
    <cellStyle name="C07A" xfId="67"/>
    <cellStyle name="C07B" xfId="68"/>
    <cellStyle name="C07H" xfId="69"/>
    <cellStyle name="C07L" xfId="70"/>
    <cellStyle name="Calculation 2" xfId="71"/>
    <cellStyle name="Check Cell 2" xfId="72"/>
    <cellStyle name="Comma" xfId="1" builtinId="3"/>
    <cellStyle name="Comma [0] 2" xfId="2"/>
    <cellStyle name="Comma 2" xfId="74"/>
    <cellStyle name="Comma 2 2" xfId="75"/>
    <cellStyle name="Comma 3" xfId="76"/>
    <cellStyle name="Comma 3 2" xfId="77"/>
    <cellStyle name="Comma 4" xfId="78"/>
    <cellStyle name="Comma 5" xfId="79"/>
    <cellStyle name="Comma 6" xfId="73"/>
    <cellStyle name="Comma0" xfId="80"/>
    <cellStyle name="Currency 2" xfId="82"/>
    <cellStyle name="Currency 2 2" xfId="83"/>
    <cellStyle name="Currency 3" xfId="84"/>
    <cellStyle name="Currency 3 2" xfId="85"/>
    <cellStyle name="Currency 4" xfId="81"/>
    <cellStyle name="Currency0" xfId="86"/>
    <cellStyle name="Date" xfId="87"/>
    <cellStyle name="Explanatory Text 2" xfId="88"/>
    <cellStyle name="Fixed" xfId="89"/>
    <cellStyle name="Good 2" xfId="90"/>
    <cellStyle name="Heading 1 2" xfId="91"/>
    <cellStyle name="Heading 2 2" xfId="92"/>
    <cellStyle name="Heading 3 2" xfId="93"/>
    <cellStyle name="Heading 4 2" xfId="94"/>
    <cellStyle name="Heading1" xfId="95"/>
    <cellStyle name="Heading2" xfId="96"/>
    <cellStyle name="Input 2" xfId="97"/>
    <cellStyle name="Linked Cell 2" xfId="98"/>
    <cellStyle name="Neutral 2" xfId="99"/>
    <cellStyle name="Normal" xfId="0" builtinId="0"/>
    <cellStyle name="Normal 2" xfId="3"/>
    <cellStyle name="Normal 3" xfId="100"/>
    <cellStyle name="Normal 3 2" xfId="101"/>
    <cellStyle name="Normal 3_OPCo Period I PJM  Formula Rate" xfId="102"/>
    <cellStyle name="Normal 4" xfId="103"/>
    <cellStyle name="Normal 4 2" xfId="104"/>
    <cellStyle name="Normal 4_PBOP Exhibit 1" xfId="105"/>
    <cellStyle name="Normal 5" xfId="14"/>
    <cellStyle name="Normal_FN1 Ratebase Draft SPP template (6-11-04) v2" xfId="106"/>
    <cellStyle name="Note 2" xfId="107"/>
    <cellStyle name="Output 2" xfId="108"/>
    <cellStyle name="Percent 2" xfId="110"/>
    <cellStyle name="Percent 2 2" xfId="111"/>
    <cellStyle name="Percent 3" xfId="112"/>
    <cellStyle name="Percent 3 2" xfId="113"/>
    <cellStyle name="Percent 4" xfId="114"/>
    <cellStyle name="Percent 5" xfId="115"/>
    <cellStyle name="Percent 6" xfId="109"/>
    <cellStyle name="PSChar" xfId="4"/>
    <cellStyle name="PSChar 2" xfId="5"/>
    <cellStyle name="PSDate" xfId="6"/>
    <cellStyle name="PSDate 2" xfId="7"/>
    <cellStyle name="PSDec" xfId="8"/>
    <cellStyle name="PSDec 2" xfId="9"/>
    <cellStyle name="PSdesc" xfId="116"/>
    <cellStyle name="PSHeading" xfId="10"/>
    <cellStyle name="PSInt" xfId="11"/>
    <cellStyle name="PSInt 2" xfId="12"/>
    <cellStyle name="PSSpacer" xfId="13"/>
    <cellStyle name="PStest" xfId="117"/>
    <cellStyle name="R00A" xfId="118"/>
    <cellStyle name="R00B" xfId="119"/>
    <cellStyle name="R00L" xfId="120"/>
    <cellStyle name="R01A" xfId="121"/>
    <cellStyle name="R01B" xfId="122"/>
    <cellStyle name="R01H" xfId="123"/>
    <cellStyle name="R01L" xfId="124"/>
    <cellStyle name="R02A" xfId="125"/>
    <cellStyle name="R02B" xfId="126"/>
    <cellStyle name="R02H" xfId="127"/>
    <cellStyle name="R02L" xfId="128"/>
    <cellStyle name="R03A" xfId="129"/>
    <cellStyle name="R03B" xfId="130"/>
    <cellStyle name="R03H" xfId="131"/>
    <cellStyle name="R03L" xfId="132"/>
    <cellStyle name="R04A" xfId="133"/>
    <cellStyle name="R04B" xfId="134"/>
    <cellStyle name="R04H" xfId="135"/>
    <cellStyle name="R04L" xfId="136"/>
    <cellStyle name="R05A" xfId="137"/>
    <cellStyle name="R05B" xfId="138"/>
    <cellStyle name="R05H" xfId="139"/>
    <cellStyle name="R05L" xfId="140"/>
    <cellStyle name="R06A" xfId="141"/>
    <cellStyle name="R06B" xfId="142"/>
    <cellStyle name="R06H" xfId="143"/>
    <cellStyle name="R06L" xfId="144"/>
    <cellStyle name="R07A" xfId="145"/>
    <cellStyle name="R07B" xfId="146"/>
    <cellStyle name="R07H" xfId="147"/>
    <cellStyle name="R07L" xfId="148"/>
    <cellStyle name="Title 2" xfId="149"/>
    <cellStyle name="Total 2" xfId="150"/>
    <cellStyle name="Warning Text 2" xfId="1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7"/>
  <sheetViews>
    <sheetView tabSelected="1" zoomScaleNormal="100" zoomScaleSheetLayoutView="80" workbookViewId="0"/>
  </sheetViews>
  <sheetFormatPr defaultColWidth="8.7265625" defaultRowHeight="13"/>
  <cols>
    <col min="1" max="1" width="47.81640625" style="1" customWidth="1"/>
    <col min="2" max="2" width="22.81640625" style="1" customWidth="1"/>
    <col min="3" max="3" width="39.1796875" style="1" bestFit="1" customWidth="1"/>
    <col min="4" max="4" width="22.453125" style="1" customWidth="1"/>
    <col min="5" max="5" width="20.1796875" style="1" customWidth="1"/>
    <col min="6" max="6" width="21.453125" style="1" customWidth="1"/>
    <col min="7" max="16" width="12" style="1" bestFit="1" customWidth="1"/>
    <col min="17" max="17" width="12" style="1" customWidth="1"/>
    <col min="18" max="16384" width="8.7265625" style="1"/>
  </cols>
  <sheetData>
    <row r="2" spans="1:6" ht="15.5">
      <c r="B2" s="2"/>
      <c r="C2" s="3" t="s">
        <v>25</v>
      </c>
      <c r="D2" s="3"/>
    </row>
    <row r="3" spans="1:6" ht="15.5">
      <c r="B3" s="4"/>
      <c r="C3" s="5" t="s">
        <v>26</v>
      </c>
      <c r="D3" s="6"/>
    </row>
    <row r="4" spans="1:6" ht="15.5">
      <c r="B4" s="7"/>
      <c r="C4" s="8" t="s">
        <v>28</v>
      </c>
      <c r="D4" s="6"/>
    </row>
    <row r="5" spans="1:6" ht="15.5">
      <c r="B5" s="7"/>
      <c r="C5" s="8" t="s">
        <v>31</v>
      </c>
      <c r="D5" s="6"/>
    </row>
    <row r="6" spans="1:6">
      <c r="B6" s="9"/>
      <c r="C6" s="9"/>
      <c r="D6" s="9"/>
    </row>
    <row r="7" spans="1:6" ht="15.5">
      <c r="B7" s="10"/>
      <c r="C7" s="11" t="s">
        <v>27</v>
      </c>
      <c r="D7" s="12"/>
    </row>
    <row r="9" spans="1:6">
      <c r="A9" s="13" t="s">
        <v>0</v>
      </c>
    </row>
    <row r="10" spans="1:6">
      <c r="A10" s="13"/>
    </row>
    <row r="12" spans="1:6" ht="27.75" customHeight="1">
      <c r="A12" s="14" t="s">
        <v>1</v>
      </c>
      <c r="B12" s="14" t="s">
        <v>2</v>
      </c>
      <c r="C12" s="14" t="s">
        <v>3</v>
      </c>
      <c r="D12" s="14" t="s">
        <v>4</v>
      </c>
      <c r="E12" s="14" t="s">
        <v>5</v>
      </c>
      <c r="F12" s="14" t="s">
        <v>23</v>
      </c>
    </row>
    <row r="13" spans="1:6">
      <c r="A13" s="15"/>
      <c r="B13" s="16"/>
      <c r="C13" s="15"/>
      <c r="D13" s="17"/>
      <c r="E13" s="18"/>
      <c r="F13" s="19"/>
    </row>
    <row r="14" spans="1:6">
      <c r="A14" s="15" t="s">
        <v>12</v>
      </c>
      <c r="B14" s="20">
        <v>83</v>
      </c>
      <c r="C14" s="15" t="s">
        <v>6</v>
      </c>
      <c r="D14" s="18">
        <v>805</v>
      </c>
      <c r="E14" s="18">
        <v>0</v>
      </c>
      <c r="F14" s="19">
        <f>SUM(D14:E14)</f>
        <v>805</v>
      </c>
    </row>
    <row r="15" spans="1:6">
      <c r="A15" s="15" t="s">
        <v>12</v>
      </c>
      <c r="B15" s="20">
        <v>97</v>
      </c>
      <c r="C15" s="15" t="s">
        <v>11</v>
      </c>
      <c r="D15" s="18">
        <v>621</v>
      </c>
      <c r="E15" s="18">
        <v>0</v>
      </c>
      <c r="F15" s="19">
        <f t="shared" ref="F15:F22" si="0">SUM(D15:E15)</f>
        <v>621</v>
      </c>
    </row>
    <row r="16" spans="1:6">
      <c r="A16" s="15" t="s">
        <v>12</v>
      </c>
      <c r="B16" s="20">
        <v>104</v>
      </c>
      <c r="C16" s="15" t="s">
        <v>29</v>
      </c>
      <c r="D16" s="18">
        <v>194</v>
      </c>
      <c r="E16" s="18">
        <v>0</v>
      </c>
      <c r="F16" s="19">
        <f t="shared" si="0"/>
        <v>194</v>
      </c>
    </row>
    <row r="17" spans="1:6">
      <c r="A17" s="15" t="s">
        <v>12</v>
      </c>
      <c r="B17" s="20">
        <v>105</v>
      </c>
      <c r="C17" s="15" t="s">
        <v>30</v>
      </c>
      <c r="D17" s="18">
        <v>8</v>
      </c>
      <c r="E17" s="18">
        <v>0</v>
      </c>
      <c r="F17" s="19">
        <f t="shared" si="0"/>
        <v>8</v>
      </c>
    </row>
    <row r="18" spans="1:6">
      <c r="A18" s="15" t="s">
        <v>12</v>
      </c>
      <c r="B18" s="20">
        <v>181</v>
      </c>
      <c r="C18" s="15" t="s">
        <v>7</v>
      </c>
      <c r="D18" s="18">
        <v>62093</v>
      </c>
      <c r="E18" s="18">
        <v>0</v>
      </c>
      <c r="F18" s="19">
        <f t="shared" si="0"/>
        <v>62093</v>
      </c>
    </row>
    <row r="19" spans="1:6">
      <c r="A19" s="15" t="s">
        <v>12</v>
      </c>
      <c r="B19" s="20">
        <v>182</v>
      </c>
      <c r="C19" s="15" t="s">
        <v>8</v>
      </c>
      <c r="D19" s="18">
        <v>2162</v>
      </c>
      <c r="E19" s="18">
        <v>0</v>
      </c>
      <c r="F19" s="19">
        <f t="shared" si="0"/>
        <v>2162</v>
      </c>
    </row>
    <row r="20" spans="1:6">
      <c r="A20" s="15" t="s">
        <v>12</v>
      </c>
      <c r="B20" s="16">
        <v>184</v>
      </c>
      <c r="C20" s="15" t="s">
        <v>9</v>
      </c>
      <c r="D20" s="18">
        <v>24961</v>
      </c>
      <c r="E20" s="18">
        <v>-380.71</v>
      </c>
      <c r="F20" s="19">
        <f t="shared" si="0"/>
        <v>24580.29</v>
      </c>
    </row>
    <row r="21" spans="1:6">
      <c r="A21" s="15" t="s">
        <v>12</v>
      </c>
      <c r="B21" s="16">
        <v>189</v>
      </c>
      <c r="C21" s="15" t="s">
        <v>13</v>
      </c>
      <c r="D21" s="17">
        <v>4</v>
      </c>
      <c r="E21" s="18">
        <v>0</v>
      </c>
      <c r="F21" s="19">
        <f t="shared" si="0"/>
        <v>4</v>
      </c>
    </row>
    <row r="22" spans="1:6">
      <c r="A22" s="15" t="s">
        <v>12</v>
      </c>
      <c r="B22" s="16">
        <v>186</v>
      </c>
      <c r="C22" s="15" t="s">
        <v>10</v>
      </c>
      <c r="D22" s="18">
        <v>6</v>
      </c>
      <c r="E22" s="18">
        <v>0</v>
      </c>
      <c r="F22" s="19">
        <f t="shared" si="0"/>
        <v>6</v>
      </c>
    </row>
    <row r="23" spans="1:6">
      <c r="A23" s="15"/>
      <c r="B23" s="16"/>
      <c r="C23" s="15"/>
      <c r="D23" s="17"/>
      <c r="E23" s="18"/>
      <c r="F23" s="21"/>
    </row>
    <row r="24" spans="1:6" ht="13.5" thickBot="1">
      <c r="A24" s="22" t="s">
        <v>14</v>
      </c>
      <c r="B24" s="23"/>
      <c r="C24" s="23"/>
      <c r="D24" s="24">
        <f>SUM(D14:D23)</f>
        <v>90854</v>
      </c>
      <c r="E24" s="24">
        <f t="shared" ref="E24:F24" si="1">SUM(E14:E23)</f>
        <v>-380.71</v>
      </c>
      <c r="F24" s="24">
        <f t="shared" si="1"/>
        <v>90473.290000000008</v>
      </c>
    </row>
    <row r="25" spans="1:6" ht="13.5" thickTop="1"/>
    <row r="29" spans="1:6" ht="15.5">
      <c r="A29" s="25" t="s">
        <v>15</v>
      </c>
    </row>
    <row r="30" spans="1:6" ht="33" customHeight="1">
      <c r="A30" s="26" t="s">
        <v>16</v>
      </c>
      <c r="B30" s="14" t="s">
        <v>2</v>
      </c>
      <c r="C30" s="27" t="s">
        <v>17</v>
      </c>
      <c r="D30" s="14" t="s">
        <v>4</v>
      </c>
      <c r="E30" s="14" t="s">
        <v>5</v>
      </c>
      <c r="F30" s="14" t="s">
        <v>23</v>
      </c>
    </row>
    <row r="31" spans="1:6">
      <c r="A31" t="s">
        <v>32</v>
      </c>
      <c r="B31" s="16" t="s">
        <v>22</v>
      </c>
      <c r="C31" s="28" t="s">
        <v>20</v>
      </c>
      <c r="D31" s="29">
        <v>451.39710570136197</v>
      </c>
      <c r="E31" s="30">
        <f>+F31-D31</f>
        <v>1176.6028942986381</v>
      </c>
      <c r="F31" s="19">
        <f>SUM(F14:F17)</f>
        <v>1628</v>
      </c>
    </row>
    <row r="32" spans="1:6">
      <c r="A32" t="s">
        <v>33</v>
      </c>
      <c r="B32" s="16" t="s">
        <v>21</v>
      </c>
      <c r="C32" s="28" t="s">
        <v>18</v>
      </c>
      <c r="D32" s="29">
        <v>69558.531180708902</v>
      </c>
      <c r="E32" s="30">
        <f>+F32-D32</f>
        <v>19286.758819291106</v>
      </c>
      <c r="F32" s="19">
        <f>SUM(F18:F22)</f>
        <v>88845.290000000008</v>
      </c>
    </row>
    <row r="33" spans="1:6">
      <c r="A33"/>
      <c r="B33" s="20"/>
    </row>
    <row r="34" spans="1:6">
      <c r="A34" t="s">
        <v>34</v>
      </c>
      <c r="B34" s="16" t="s">
        <v>22</v>
      </c>
      <c r="C34" s="28" t="s">
        <v>24</v>
      </c>
      <c r="D34" s="29">
        <v>834.09000000000015</v>
      </c>
      <c r="E34" s="30">
        <f>+F34-D34</f>
        <v>793.90999999999985</v>
      </c>
      <c r="F34" s="19">
        <f>+F31</f>
        <v>1628</v>
      </c>
    </row>
    <row r="35" spans="1:6">
      <c r="A35" t="s">
        <v>35</v>
      </c>
      <c r="B35" s="16" t="s">
        <v>21</v>
      </c>
      <c r="C35" s="28" t="s">
        <v>19</v>
      </c>
      <c r="D35" s="29">
        <v>103468.05</v>
      </c>
      <c r="E35" s="30">
        <f>+F35-D35</f>
        <v>-14622.759999999995</v>
      </c>
      <c r="F35" s="19">
        <f>+F32</f>
        <v>88845.290000000008</v>
      </c>
    </row>
    <row r="36" spans="1:6">
      <c r="B36" s="16"/>
    </row>
    <row r="37" spans="1:6">
      <c r="B37" s="16"/>
    </row>
  </sheetData>
  <pageMargins left="0.7" right="0.7" top="0.75" bottom="0.75" header="0.3" footer="0.3"/>
  <pageSetup scale="7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2981D7A9-3E3D-4864-8E0A-0D27573DD1E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SWTCo Formation Costs</vt:lpstr>
      <vt:lpstr>'SWTCo Formation Costs'!Print_Area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s177040</cp:lastModifiedBy>
  <cp:lastPrinted>2016-05-20T17:31:01Z</cp:lastPrinted>
  <dcterms:created xsi:type="dcterms:W3CDTF">2016-05-18T17:50:02Z</dcterms:created>
  <dcterms:modified xsi:type="dcterms:W3CDTF">2020-05-26T17:43:14Z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a9a3ccca-da86-4d18-843a-bf1d887a0351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uid="50c31824-0780-4910-87d1-eaaffd182d42" value="" /&gt;&lt;element uid="c64218ab-b8d1-40b6-a478-cb8be1e10ecc" value="" /&gt;&lt;/sisl&gt;</vt:lpwstr>
  </property>
</Properties>
</file>